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CONSULENTI E COLLABORATORI\SITO\"/>
    </mc:Choice>
  </mc:AlternateContent>
  <xr:revisionPtr revIDLastSave="0" documentId="13_ncr:40001_{A69F3BA5-51A3-403B-ABC2-9A0BAAC1FEFC}" xr6:coauthVersionLast="47" xr6:coauthVersionMax="47" xr10:uidLastSave="{00000000-0000-0000-0000-000000000000}"/>
  <bookViews>
    <workbookView xWindow="-108" yWindow="-108" windowWidth="23256" windowHeight="12576"/>
  </bookViews>
  <sheets>
    <sheet name="202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9" i="2"/>
  <c r="E10" i="2"/>
  <c r="E11" i="2"/>
  <c r="E12" i="2"/>
</calcChain>
</file>

<file path=xl/sharedStrings.xml><?xml version="1.0" encoding="utf-8"?>
<sst xmlns="http://schemas.openxmlformats.org/spreadsheetml/2006/main" count="38" uniqueCount="33">
  <si>
    <t>TOTALE</t>
  </si>
  <si>
    <t>TURINI</t>
  </si>
  <si>
    <t>Revisore contabile</t>
  </si>
  <si>
    <t>Parma Manrico</t>
  </si>
  <si>
    <t>Addetto Stampa</t>
  </si>
  <si>
    <t>Z9E34F7AA1</t>
  </si>
  <si>
    <t>Fabio De Michelis</t>
  </si>
  <si>
    <t>Consulente informatico</t>
  </si>
  <si>
    <t>a prestazione</t>
  </si>
  <si>
    <t>ZB03502338</t>
  </si>
  <si>
    <t>Avv. Davide D'Imporzano</t>
  </si>
  <si>
    <t>Consulenza legale</t>
  </si>
  <si>
    <t>ZA13219B62</t>
  </si>
  <si>
    <t>n. 20 del 03.06.2021</t>
  </si>
  <si>
    <t>Gesta Srl</t>
  </si>
  <si>
    <t>Consulenza DPO</t>
  </si>
  <si>
    <t>Z2A3219BAA</t>
  </si>
  <si>
    <t>Consulenza sicurezza sul lavoro</t>
  </si>
  <si>
    <t>Z3634F7912</t>
  </si>
  <si>
    <t>Dott. Comm.Luca Sodini</t>
  </si>
  <si>
    <t>Consulenza fiscale</t>
  </si>
  <si>
    <t>Z31367B130</t>
  </si>
  <si>
    <t>Studio Acerbi</t>
  </si>
  <si>
    <t>Elaborazione paghe e contributi</t>
  </si>
  <si>
    <t>Euro</t>
  </si>
  <si>
    <t>SMART CIG</t>
  </si>
  <si>
    <t>DELIBERA</t>
  </si>
  <si>
    <t>RAGIONE SOCIALE</t>
  </si>
  <si>
    <t>INCARICO</t>
  </si>
  <si>
    <t>COMPENSI CONSULENTI E COLLABORATORI  ANNO 2022</t>
  </si>
  <si>
    <t>n. 05 del 28.01.2021</t>
  </si>
  <si>
    <t>n. 63 del 16.12.2021</t>
  </si>
  <si>
    <t>ZA9367B41E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</si>
</sst>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0" fontId="1" fillId="3" borderId="1" xfId="0" applyFont="1" applyFill="1" applyBorder="1"/>
    <xf numFmtId="0" fontId="1" fillId="3" borderId="1" xfId="1" applyFont="1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ont="1" applyFill="1" applyBorder="1"/>
    <xf numFmtId="0" fontId="3" fillId="3" borderId="1" xfId="0" applyFont="1" applyFill="1" applyBorder="1"/>
    <xf numFmtId="4" fontId="0" fillId="3" borderId="1" xfId="0" applyNumberFormat="1" applyFont="1" applyFill="1" applyBorder="1"/>
    <xf numFmtId="4" fontId="0" fillId="3" borderId="1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rtella_Condivisa/AMMINISTRAZIONE%20TRASPARENTE/CONSULENTI%20E%20COLLABORATORI/Tur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 refreshError="1">
        <row r="8">
          <cell r="B8">
            <v>3172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artcig.anticorruzione.it/AVCP-SmartCig/preparaDettaglioComunicazioneOS.action?codDettaglioCarnet=55539720" TargetMode="External"/><Relationship Id="rId2" Type="http://schemas.openxmlformats.org/officeDocument/2006/relationships/hyperlink" Target="https://smartcig.anticorruzione.it/AVCP-SmartCig/preparaDettaglioComunicazioneOS.action?codDettaglioCarnet=55540119" TargetMode="External"/><Relationship Id="rId1" Type="http://schemas.openxmlformats.org/officeDocument/2006/relationships/hyperlink" Target="https://smartcig.anticorruzione.it/AVCP-SmartCig/preparaDettaglioComunicazioneOS.action?codDettaglioCarnet=5558327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C14" sqref="C14"/>
    </sheetView>
  </sheetViews>
  <sheetFormatPr defaultRowHeight="14.4" x14ac:dyDescent="0.3"/>
  <cols>
    <col min="1" max="1" width="29.6640625" bestFit="1" customWidth="1"/>
    <col min="2" max="4" width="25.5546875" customWidth="1"/>
    <col min="5" max="5" width="21.109375" customWidth="1"/>
    <col min="6" max="6" width="9.109375" customWidth="1"/>
    <col min="7" max="7" width="9.109375" hidden="1" customWidth="1"/>
  </cols>
  <sheetData>
    <row r="1" spans="1:5" x14ac:dyDescent="0.3">
      <c r="A1" s="13" t="s">
        <v>29</v>
      </c>
      <c r="B1" s="14"/>
      <c r="C1" s="15"/>
      <c r="D1" s="15"/>
      <c r="E1" s="15"/>
    </row>
    <row r="2" spans="1:5" x14ac:dyDescent="0.3">
      <c r="A2" s="8"/>
      <c r="B2" s="8"/>
      <c r="C2" s="8"/>
      <c r="D2" s="8"/>
      <c r="E2" s="7"/>
    </row>
    <row r="3" spans="1:5" x14ac:dyDescent="0.3">
      <c r="A3" s="3" t="s">
        <v>28</v>
      </c>
      <c r="B3" s="3" t="s">
        <v>27</v>
      </c>
      <c r="C3" s="3" t="s">
        <v>26</v>
      </c>
      <c r="D3" s="3" t="s">
        <v>25</v>
      </c>
      <c r="E3" s="6" t="s">
        <v>24</v>
      </c>
    </row>
    <row r="4" spans="1:5" x14ac:dyDescent="0.3">
      <c r="A4" s="9" t="s">
        <v>23</v>
      </c>
      <c r="B4" s="9" t="s">
        <v>22</v>
      </c>
      <c r="C4" s="9" t="s">
        <v>31</v>
      </c>
      <c r="D4" s="10" t="s">
        <v>21</v>
      </c>
      <c r="E4" s="11">
        <v>1092.94</v>
      </c>
    </row>
    <row r="5" spans="1:5" x14ac:dyDescent="0.3">
      <c r="A5" s="9" t="s">
        <v>20</v>
      </c>
      <c r="B5" s="9" t="s">
        <v>19</v>
      </c>
      <c r="C5" s="9" t="s">
        <v>31</v>
      </c>
      <c r="D5" s="5" t="s">
        <v>18</v>
      </c>
      <c r="E5" s="11">
        <f>1056.42*3+802.64</f>
        <v>3971.9</v>
      </c>
    </row>
    <row r="6" spans="1:5" x14ac:dyDescent="0.3">
      <c r="A6" s="9" t="s">
        <v>17</v>
      </c>
      <c r="B6" s="9" t="s">
        <v>14</v>
      </c>
      <c r="C6" s="9" t="s">
        <v>13</v>
      </c>
      <c r="D6" s="4" t="s">
        <v>16</v>
      </c>
      <c r="E6" s="11">
        <f>800*1.22</f>
        <v>976</v>
      </c>
    </row>
    <row r="7" spans="1:5" x14ac:dyDescent="0.3">
      <c r="A7" s="9" t="s">
        <v>15</v>
      </c>
      <c r="B7" s="9" t="s">
        <v>14</v>
      </c>
      <c r="C7" s="9" t="s">
        <v>13</v>
      </c>
      <c r="D7" s="4" t="s">
        <v>12</v>
      </c>
      <c r="E7" s="11">
        <f>3000*1.22</f>
        <v>3660</v>
      </c>
    </row>
    <row r="8" spans="1:5" x14ac:dyDescent="0.3">
      <c r="A8" s="9" t="s">
        <v>11</v>
      </c>
      <c r="B8" s="9" t="s">
        <v>10</v>
      </c>
      <c r="C8" s="9" t="s">
        <v>31</v>
      </c>
      <c r="D8" s="5" t="s">
        <v>9</v>
      </c>
      <c r="E8" s="12" t="s">
        <v>8</v>
      </c>
    </row>
    <row r="9" spans="1:5" x14ac:dyDescent="0.3">
      <c r="A9" s="9" t="s">
        <v>7</v>
      </c>
      <c r="B9" s="9" t="s">
        <v>6</v>
      </c>
      <c r="C9" s="9" t="s">
        <v>31</v>
      </c>
      <c r="D9" s="5" t="s">
        <v>5</v>
      </c>
      <c r="E9" s="11">
        <f>2000*1.22</f>
        <v>2440</v>
      </c>
    </row>
    <row r="10" spans="1:5" hidden="1" x14ac:dyDescent="0.3">
      <c r="A10" s="9" t="s">
        <v>4</v>
      </c>
      <c r="B10" s="9" t="s">
        <v>3</v>
      </c>
      <c r="C10" s="9"/>
      <c r="D10" s="4"/>
      <c r="E10" s="11">
        <f>104%*1600</f>
        <v>1664</v>
      </c>
    </row>
    <row r="11" spans="1:5" x14ac:dyDescent="0.3">
      <c r="A11" s="9" t="s">
        <v>2</v>
      </c>
      <c r="B11" s="9" t="s">
        <v>1</v>
      </c>
      <c r="C11" s="9" t="s">
        <v>30</v>
      </c>
      <c r="D11" s="10" t="s">
        <v>32</v>
      </c>
      <c r="E11" s="11">
        <f>[1]Foglio1!$B$8</f>
        <v>3172</v>
      </c>
    </row>
    <row r="12" spans="1:5" x14ac:dyDescent="0.3">
      <c r="A12" s="3" t="s">
        <v>0</v>
      </c>
      <c r="B12" s="3"/>
      <c r="C12" s="3"/>
      <c r="D12" s="3"/>
      <c r="E12" s="2">
        <f>SUM(E4:E10)</f>
        <v>13804.84</v>
      </c>
    </row>
    <row r="13" spans="1:5" x14ac:dyDescent="0.3">
      <c r="E13" s="1"/>
    </row>
    <row r="14" spans="1:5" x14ac:dyDescent="0.3">
      <c r="E14" s="1"/>
    </row>
    <row r="15" spans="1:5" x14ac:dyDescent="0.3">
      <c r="E15" s="1"/>
    </row>
    <row r="16" spans="1:5" x14ac:dyDescent="0.3">
      <c r="E16" s="1"/>
    </row>
    <row r="17" spans="5:5" x14ac:dyDescent="0.3">
      <c r="E17" s="1"/>
    </row>
    <row r="18" spans="5:5" x14ac:dyDescent="0.3">
      <c r="E18" s="1"/>
    </row>
    <row r="19" spans="5:5" x14ac:dyDescent="0.3">
      <c r="E19" s="1"/>
    </row>
    <row r="20" spans="5:5" x14ac:dyDescent="0.3">
      <c r="E20" s="1"/>
    </row>
    <row r="21" spans="5:5" x14ac:dyDescent="0.3">
      <c r="E21" s="1"/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6" spans="5:5" x14ac:dyDescent="0.3">
      <c r="E26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0" spans="5:5" x14ac:dyDescent="0.3">
      <c r="E30" s="1"/>
    </row>
    <row r="31" spans="5:5" x14ac:dyDescent="0.3">
      <c r="E31" s="1"/>
    </row>
    <row r="32" spans="5:5" x14ac:dyDescent="0.3">
      <c r="E32" s="1"/>
    </row>
  </sheetData>
  <mergeCells count="1">
    <mergeCell ref="A1:E1"/>
  </mergeCells>
  <hyperlinks>
    <hyperlink ref="D8" r:id="rId1" display="https://smartcig.anticorruzione.it/AVCP-SmartCig/preparaDettaglioComunicazioneOS.action?codDettaglioCarnet=55583278"/>
    <hyperlink ref="D9" r:id="rId2" display="https://smartcig.anticorruzione.it/AVCP-SmartCig/preparaDettaglioComunicazioneOS.action?codDettaglioCarnet=55540119"/>
    <hyperlink ref="D5" r:id="rId3" display="https://smartcig.anticorruzione.it/AVCP-SmartCig/preparaDettaglioComunicazioneOS.action?codDettaglioCarnet=55539720"/>
  </hyperlinks>
  <pageMargins left="0" right="0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Spagnoli</dc:creator>
  <cp:lastModifiedBy>Denise Spagnoli</cp:lastModifiedBy>
  <dcterms:created xsi:type="dcterms:W3CDTF">2022-05-19T08:26:52Z</dcterms:created>
  <dcterms:modified xsi:type="dcterms:W3CDTF">2022-05-19T08:30:32Z</dcterms:modified>
</cp:coreProperties>
</file>